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<sst xmlns="http://schemas.openxmlformats.org/spreadsheetml/2006/main" count="35" uniqueCount="33">
  <si>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Digitizing Cost</t>
  </si>
  <si>
    <t>A</t>
  </si>
  <si>
    <t>B</t>
  </si>
  <si>
    <t>Formula</t>
  </si>
  <si>
    <t>Description (Result)</t>
  </si>
  <si>
    <t>Rounds 3.2 up to zero decimal places (4)</t>
  </si>
  <si>
    <t>Rounds 76.9 up to zero decimal places (77)</t>
  </si>
  <si>
    <t>Rounds 3.14159 up to three decimal places  (3.142)</t>
  </si>
  <si>
    <t>Rounds -3.14159 up to one decimal place (-3.2)</t>
  </si>
  <si>
    <t>Rounds 31415.92654  up to 2 decimal places to the left of the decimal (31500</t>
  </si>
  <si>
    <t>Total</t>
  </si>
  <si>
    <t>Deposit you need to send with your order.</t>
  </si>
  <si>
    <t xml:space="preserve">  We will bill you for shipping.
Shipping charges are at cost.</t>
  </si>
  <si>
    <t>Wis. Residents pay Wis. Sales Taxes</t>
  </si>
  <si>
    <t>Sending us your order indicates you have read our
terms and conditions. Click here if you haven't.</t>
  </si>
  <si>
    <t>Print this page and send it with your order. If you did not already make arrangements, you will be added to the end of our schedule when your job arrives.</t>
  </si>
  <si>
    <t xml:space="preserve">NAME:   </t>
  </si>
  <si>
    <t xml:space="preserve">  Name</t>
  </si>
  <si>
    <t xml:space="preserve">ADDRESS:   </t>
  </si>
  <si>
    <t xml:space="preserve">  Street Address</t>
  </si>
  <si>
    <t xml:space="preserve">City, State, Zip   </t>
  </si>
  <si>
    <t xml:space="preserve">  City, State, Zip</t>
  </si>
  <si>
    <t>Title For Your Disks:</t>
  </si>
  <si>
    <t>Duplicate Disks</t>
  </si>
  <si>
    <t>Sub Total</t>
  </si>
  <si>
    <t>.</t>
  </si>
  <si>
    <r>
      <t xml:space="preserve">Straight transfer to Digital of
VHS Tape
VHS-C Tape
Unedited Footage. 
</t>
    </r>
    <r>
      <rPr>
        <sz val="12"/>
        <rFont val="Arial"/>
        <family val="2"/>
      </rPr>
      <t>Everything stays with us. We do not ship anywhere but back to you.</t>
    </r>
  </si>
  <si>
    <t>Est. Hours</t>
  </si>
  <si>
    <r>
      <t>Estimate the number of hours
of Tapes to digitize:</t>
    </r>
    <r>
      <rPr>
        <sz val="10"/>
        <rFont val="Arial"/>
        <family val="0"/>
      </rPr>
      <t xml:space="preserve">
$30 for first two hours, $15 for each additional hour. Each Tape Rounded up to the next Half Hour.
</t>
    </r>
    <r>
      <rPr>
        <b/>
        <sz val="10"/>
        <rFont val="Arial"/>
        <family val="2"/>
      </rPr>
      <t>$15 MINIMUM per Tape</t>
    </r>
    <r>
      <rPr>
        <sz val="10"/>
        <rFont val="Arial"/>
        <family val="0"/>
      </rPr>
      <t xml:space="preserve">, regardless of minutes
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Editing.
DVD Disk Included in Price.
2 hours per disk</t>
    </r>
  </si>
  <si>
    <t>Signature:____________________________</t>
  </si>
  <si>
    <t xml:space="preserve">PHONE:   </t>
  </si>
  <si>
    <t xml:space="preserve">EMAIL:   </t>
  </si>
  <si>
    <t>Sun Prairie Office
Affordable Old Photo
3061 Providence St.
Sun Prairie
800-844-1393
Call to Drop Off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</si>
</sst>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4"/>
      <color indexed="12"/>
      <name val="Arial"/>
      <family val="2"/>
    </font>
    <font>
      <sz val="10"/>
      <color indexed="43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4" fontId="2" fillId="0" borderId="10" xfId="44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6" fillId="0" borderId="0" xfId="53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center"/>
    </xf>
    <xf numFmtId="44" fontId="4" fillId="0" borderId="11" xfId="44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18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44" fontId="0" fillId="34" borderId="10" xfId="0" applyNumberFormat="1" applyFill="1" applyBorder="1" applyAlignment="1">
      <alignment horizontal="center"/>
    </xf>
    <xf numFmtId="44" fontId="4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wrapText="1"/>
    </xf>
    <xf numFmtId="0" fontId="12" fillId="0" borderId="19" xfId="5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44" fontId="5" fillId="0" borderId="21" xfId="44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304800" cy="304800"/>
    <xdr:sp>
      <xdr:nvSpPr>
        <xdr:cNvPr id="1" name="AutoShape 1" descr="Selecting an example from Help"/>
        <xdr:cNvSpPr>
          <a:spLocks noChangeAspect="1"/>
        </xdr:cNvSpPr>
      </xdr:nvSpPr>
      <xdr:spPr>
        <a:xfrm>
          <a:off x="1828800" y="323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304800" cy="304800"/>
    <xdr:sp>
      <xdr:nvSpPr>
        <xdr:cNvPr id="2" name="AutoShape 2" descr="Selecting an example from Help"/>
        <xdr:cNvSpPr>
          <a:spLocks noChangeAspect="1"/>
        </xdr:cNvSpPr>
      </xdr:nvSpPr>
      <xdr:spPr>
        <a:xfrm>
          <a:off x="1828800" y="323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304800" cy="304800"/>
    <xdr:sp>
      <xdr:nvSpPr>
        <xdr:cNvPr id="3" name="AutoShape 3" descr="Selecting an example from Help"/>
        <xdr:cNvSpPr>
          <a:spLocks noChangeAspect="1"/>
        </xdr:cNvSpPr>
      </xdr:nvSpPr>
      <xdr:spPr>
        <a:xfrm>
          <a:off x="1828800" y="323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SlidesToPrints.com/Order-form%20pre-vaction%20backups/excel%20files/terms-conditions.ht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12" sqref="D12:E12"/>
    </sheetView>
  </sheetViews>
  <sheetFormatPr defaultColWidth="9.140625" defaultRowHeight="12.75"/>
  <cols>
    <col min="1" max="1" width="45.57421875" style="0" customWidth="1"/>
    <col min="2" max="2" width="13.7109375" style="1" customWidth="1"/>
    <col min="3" max="3" width="10.57421875" style="2" bestFit="1" customWidth="1"/>
    <col min="4" max="4" width="14.140625" style="1" bestFit="1" customWidth="1"/>
    <col min="5" max="5" width="3.28125" style="0" customWidth="1"/>
  </cols>
  <sheetData>
    <row r="1" spans="1:4" ht="82.5" customHeight="1">
      <c r="A1" s="49" t="s">
        <v>26</v>
      </c>
      <c r="B1" s="50"/>
      <c r="C1" s="50"/>
      <c r="D1" s="51"/>
    </row>
    <row r="2" spans="1:4" ht="15.75">
      <c r="A2" s="7"/>
      <c r="B2" s="10" t="s">
        <v>27</v>
      </c>
      <c r="C2" s="9"/>
      <c r="D2" s="10" t="s">
        <v>0</v>
      </c>
    </row>
    <row r="3" spans="1:4" ht="102">
      <c r="A3" s="37" t="s">
        <v>28</v>
      </c>
      <c r="B3" s="11"/>
      <c r="C3" s="12"/>
      <c r="D3" s="13">
        <f>IF(B3=0,0,IF(B3&lt;=2,30,IF(B3&gt;2,30+(B3-2)*15,0)))</f>
        <v>0</v>
      </c>
    </row>
    <row r="4" spans="1:4" ht="12.75">
      <c r="A4" s="19" t="s">
        <v>23</v>
      </c>
      <c r="B4" s="11"/>
      <c r="C4" s="12">
        <v>10</v>
      </c>
      <c r="D4" s="13">
        <f>IF(B3=0,0,B4*C4)</f>
        <v>0</v>
      </c>
    </row>
    <row r="5" spans="1:4" ht="12.75">
      <c r="A5" s="6"/>
      <c r="B5" s="8"/>
      <c r="C5" s="12" t="s">
        <v>24</v>
      </c>
      <c r="D5" s="35">
        <f>SUM(D3:D4)</f>
        <v>0</v>
      </c>
    </row>
    <row r="6" spans="1:4" ht="13.5" thickBot="1">
      <c r="A6" s="15"/>
      <c r="B6" s="16"/>
      <c r="C6" s="17"/>
      <c r="D6" s="18"/>
    </row>
    <row r="7" spans="1:4" ht="19.5" customHeight="1" thickBot="1">
      <c r="A7" s="25" t="s">
        <v>13</v>
      </c>
      <c r="B7" s="28" t="b">
        <v>0</v>
      </c>
      <c r="C7" s="26"/>
      <c r="D7" s="27">
        <f>IF(B7=TRUE,(D5)*0.056,0)</f>
        <v>0</v>
      </c>
    </row>
    <row r="8" spans="1:4" ht="26.25">
      <c r="A8" s="22" t="s">
        <v>12</v>
      </c>
      <c r="B8" s="23"/>
      <c r="C8" s="24" t="s">
        <v>10</v>
      </c>
      <c r="D8" s="36">
        <f>D7+D5</f>
        <v>0</v>
      </c>
    </row>
    <row r="10" spans="1:4" ht="12.75">
      <c r="A10" s="6"/>
      <c r="B10" s="8"/>
      <c r="C10" s="14" t="s">
        <v>11</v>
      </c>
      <c r="D10" s="9">
        <f>IF(D8=0,0,IF(D8&lt;50,D8/2,D8/2))</f>
        <v>0</v>
      </c>
    </row>
    <row r="11" ht="13.5" thickBot="1"/>
    <row r="12" spans="1:5" ht="68.25" customHeight="1" thickBot="1">
      <c r="A12" s="20" t="s">
        <v>15</v>
      </c>
      <c r="B12" s="47" t="s">
        <v>32</v>
      </c>
      <c r="C12" s="48"/>
      <c r="D12" s="47"/>
      <c r="E12" s="48"/>
    </row>
    <row r="13" spans="1:4" ht="62.25" customHeight="1" thickBot="1">
      <c r="A13" s="21" t="s">
        <v>14</v>
      </c>
      <c r="C13" s="55"/>
      <c r="D13" s="56"/>
    </row>
    <row r="14" spans="1:5" ht="15.75">
      <c r="A14" s="29" t="s">
        <v>16</v>
      </c>
      <c r="B14" s="30" t="s">
        <v>17</v>
      </c>
      <c r="C14" s="52" t="s">
        <v>25</v>
      </c>
      <c r="D14" s="53"/>
      <c r="E14" s="54"/>
    </row>
    <row r="15" spans="1:5" ht="12.75">
      <c r="A15" s="29" t="s">
        <v>18</v>
      </c>
      <c r="B15" s="31" t="s">
        <v>19</v>
      </c>
      <c r="C15" s="41" t="s">
        <v>25</v>
      </c>
      <c r="D15" s="42"/>
      <c r="E15" s="43"/>
    </row>
    <row r="16" spans="1:5" ht="13.5" thickBot="1">
      <c r="A16" s="32" t="s">
        <v>20</v>
      </c>
      <c r="B16" s="31" t="s">
        <v>21</v>
      </c>
      <c r="C16" s="44" t="s">
        <v>25</v>
      </c>
      <c r="D16" s="45"/>
      <c r="E16" s="46"/>
    </row>
    <row r="17" spans="1:5" ht="15">
      <c r="A17" s="38" t="s">
        <v>29</v>
      </c>
      <c r="B17" s="39"/>
      <c r="C17" s="40"/>
      <c r="D17" s="16"/>
      <c r="E17" s="16"/>
    </row>
    <row r="18" spans="1:5" ht="12.75">
      <c r="A18" s="29" t="s">
        <v>30</v>
      </c>
      <c r="B18" s="39"/>
      <c r="C18" s="40"/>
      <c r="D18" s="16"/>
      <c r="E18" s="16"/>
    </row>
    <row r="19" spans="1:5" ht="12.75">
      <c r="A19" s="29" t="s">
        <v>31</v>
      </c>
      <c r="B19" s="39"/>
      <c r="C19" s="40"/>
      <c r="D19" s="16"/>
      <c r="E19" s="16"/>
    </row>
    <row r="21" ht="12.75">
      <c r="A21" s="33" t="s">
        <v>22</v>
      </c>
    </row>
    <row r="22" ht="12.75">
      <c r="A22" s="34"/>
    </row>
  </sheetData>
  <sheetProtection/>
  <mergeCells count="7">
    <mergeCell ref="C15:E15"/>
    <mergeCell ref="C16:E16"/>
    <mergeCell ref="B12:C12"/>
    <mergeCell ref="A1:D1"/>
    <mergeCell ref="D12:E12"/>
    <mergeCell ref="C14:E14"/>
    <mergeCell ref="C13:D13"/>
  </mergeCells>
  <hyperlinks>
    <hyperlink ref="A13" r:id="rId1" display="Sending us your order indicates you have read our"/>
  </hyperlink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1:E17"/>
  <sheetViews>
    <sheetView zoomScalePageLayoutView="0" workbookViewId="0" topLeftCell="A1">
      <selection activeCell="G12" sqref="G12"/>
    </sheetView>
  </sheetViews>
  <sheetFormatPr defaultColWidth="9.140625" defaultRowHeight="12.75"/>
  <cols>
    <col min="5" max="5" width="25.7109375" style="0" customWidth="1"/>
  </cols>
  <sheetData>
    <row r="11" spans="3:5" ht="12.75">
      <c r="C11" s="3"/>
      <c r="D11" s="4" t="s">
        <v>1</v>
      </c>
      <c r="E11" s="4" t="s">
        <v>2</v>
      </c>
    </row>
    <row r="12" spans="3:5" ht="12.75">
      <c r="C12" s="4">
        <v>1</v>
      </c>
      <c r="D12" s="4" t="s">
        <v>3</v>
      </c>
      <c r="E12" s="4" t="s">
        <v>4</v>
      </c>
    </row>
    <row r="13" spans="3:5" ht="25.5">
      <c r="C13" s="4">
        <v>2</v>
      </c>
      <c r="D13" s="5">
        <f>ROUNDUP(3.2,0)</f>
        <v>4</v>
      </c>
      <c r="E13" s="5" t="s">
        <v>5</v>
      </c>
    </row>
    <row r="14" spans="3:5" ht="25.5">
      <c r="C14" s="4">
        <v>3</v>
      </c>
      <c r="D14" s="5">
        <f>ROUNDUP(76.9,0)</f>
        <v>77</v>
      </c>
      <c r="E14" s="5" t="s">
        <v>6</v>
      </c>
    </row>
    <row r="15" spans="3:5" ht="25.5">
      <c r="C15" s="4">
        <v>4</v>
      </c>
      <c r="D15" s="5">
        <f>ROUNDUP(3.14159,3)</f>
        <v>3.142</v>
      </c>
      <c r="E15" s="5" t="s">
        <v>7</v>
      </c>
    </row>
    <row r="16" spans="3:5" ht="25.5">
      <c r="C16" s="4">
        <v>5</v>
      </c>
      <c r="D16" s="5">
        <f>ROUNDUP(-3.14159,1)</f>
        <v>-3.2</v>
      </c>
      <c r="E16" s="5" t="s">
        <v>8</v>
      </c>
    </row>
    <row r="17" spans="3:5" ht="38.25">
      <c r="C17" s="4">
        <v>6</v>
      </c>
      <c r="D17" s="5">
        <f>ROUNDUP(31415.92654,-2)</f>
        <v>31500</v>
      </c>
      <c r="E17" s="5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2006-07-29T20:41:47Z</dcterms:created>
  <dcterms:modified xsi:type="dcterms:W3CDTF">2016-07-16T13:13:56Z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