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6845" windowHeight="13080"/>
  </bookViews>
  <sheets>
    <sheet name="Sheet2" sheetId="2" r:id="rId1"/>
    <sheet name="Sheet3" sheetId="3" r:id="rId2"/>
  </sheets>
  <calcPr calcId="145621" iterate="1"/>
</workbook>
</file>

<file path=xl/calcChain.xml><?xml version="1.0" encoding="utf-8"?>
<calcChain xmlns="http://schemas.openxmlformats.org/spreadsheetml/2006/main">
  <c r="E12" i="2" l="1"/>
  <c r="E13" i="2" s="1"/>
  <c r="E15" i="2"/>
  <c r="E17" i="2"/>
  <c r="E18" i="2"/>
  <c r="E19" i="2"/>
  <c r="E20" i="2"/>
  <c r="E16" i="2"/>
  <c r="C2" i="2"/>
  <c r="E21" i="2"/>
  <c r="B32" i="2"/>
  <c r="E22" i="2" l="1"/>
  <c r="E23" i="2" s="1"/>
</calcChain>
</file>

<file path=xl/sharedStrings.xml><?xml version="1.0" encoding="utf-8"?>
<sst xmlns="http://schemas.openxmlformats.org/spreadsheetml/2006/main" count="31" uniqueCount="30">
  <si>
    <t>Total</t>
  </si>
  <si>
    <t xml:space="preserve"> Expedited Service: We need you to send full payment with your order for expedited service.</t>
  </si>
  <si>
    <t>Sub Total:</t>
  </si>
  <si>
    <t>Wis. Residents pay Wis. Sales Taxes</t>
  </si>
  <si>
    <t>Shipping:</t>
  </si>
  <si>
    <t>Balance:</t>
  </si>
  <si>
    <t>Deposit Already Sent</t>
  </si>
  <si>
    <t>Deposit You Need To Send:</t>
  </si>
  <si>
    <t>Enter</t>
  </si>
  <si>
    <t>Cost per  Slide</t>
  </si>
  <si>
    <t>Please use a current order form.</t>
  </si>
  <si>
    <t xml:space="preserve">  Name</t>
  </si>
  <si>
    <t xml:space="preserve">  Street Address</t>
  </si>
  <si>
    <t xml:space="preserve">  City, State, Zip</t>
  </si>
  <si>
    <t xml:space="preserve">  Phone Number</t>
  </si>
  <si>
    <t xml:space="preserve">  Email address</t>
  </si>
  <si>
    <t>If you feel that we made you a promise of some sort, by telephone or email,
please explain this in the box below. (Please type on-line.)</t>
  </si>
  <si>
    <t>Signature: ___________________________________________</t>
  </si>
  <si>
    <t>Even if you don't have a tracking number, PLEASE send us an email anyway, so we have your email address!
We know that you can read your writing but it isn't always that clear to us.</t>
  </si>
  <si>
    <t>Affordable Old Photo
3061 Providence St.
Sun Prairie, WI 53590</t>
  </si>
  <si>
    <t>Affordable Old Photo
434 Rosewood Dr.
Waupun, WI 53963</t>
  </si>
  <si>
    <t>Stereo Slides to Stereo Digital - Order Form</t>
  </si>
  <si>
    <t>Cost
$50 min</t>
  </si>
  <si>
    <t>Number of Stereo Slides to Convert to Digital 3D</t>
  </si>
  <si>
    <t>Jobs up to $50 need 100% deposit.
Jobs over $20 need 50% deposit.
Balance on delivery.</t>
  </si>
  <si>
    <t>Shipping is estimaged and will be determined by the final weight. Your actual cost may be more or less than this estimate depending on your location, the packaging materials that you send to us such as binders, carousels, metal cases,  etc). We do not profit from return shipping to you. We will be fair.</t>
  </si>
  <si>
    <t>How Many Duplicate Disks?</t>
  </si>
  <si>
    <r>
      <t xml:space="preserve">Send us an email with your tracking number so that we will be looking for your package. 
</t>
    </r>
    <r>
      <rPr>
        <b/>
        <sz val="8"/>
        <rFont val="Arial"/>
        <family val="2"/>
      </rPr>
      <t>op @ 123slide.NET</t>
    </r>
  </si>
  <si>
    <t>Copyright © 2010</t>
  </si>
  <si>
    <t>If you want to go one step further on your 3D Stereo Slide Conversion, we can convert your 3D Stereo Slides to 3D digital images that can be viewed on your computer monitor with Red/Blue 3D Glasses and they can also be viewed as prints with 3D glasses.  The 3d digital image is not going to be very good for a DVD slide show on your TV. A lot depends on the distance that you are sitting from your TV. Because of the higher resolution, the images are going to look better on a computer monitor with 1600 X 1200 setting for the display.
If you are unsure as to whether you will like the conversion, send a small order to try it first. 
This is specialty work and has a much higher cost because of all the extra work involved. The cost to transform one 3D stereo slide to 3D digital format is $10 each, $50 minimum charge. 
Enter the info into the yellow boxes, on-line, and print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</si>
</sst>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5" formatCode="0\ \p\p\i"/>
    <numFmt numFmtId="167" formatCode="[$-409]m/d/yy\ h:mm\ AM/PM;@"/>
  </numFmts>
  <fonts count="15" x14ac:knownFonts="1">
    <font>
      <sz val="10"/>
      <name val="Arial"/>
    </font>
    <font>
      <sz val="10"/>
      <name val="Arial"/>
    </font>
    <font>
      <sz val="8"/>
      <name val="Arial"/>
      <family val="2"/>
    </font>
    <font>
      <b/>
      <sz val="10"/>
      <name val="Arial"/>
      <family val="2"/>
    </font>
    <font>
      <sz val="8"/>
      <name val="Tahoma"/>
      <family val="2"/>
    </font>
    <font>
      <sz val="8"/>
      <color indexed="43"/>
      <name val="Arial"/>
      <family val="2"/>
    </font>
    <font>
      <b/>
      <sz val="8"/>
      <name val="Arial"/>
      <family val="2"/>
    </font>
    <font>
      <b/>
      <sz val="8"/>
      <name val="Arial"/>
      <family val="2"/>
    </font>
    <font>
      <sz val="8"/>
      <name val="Arial"/>
      <family val="2"/>
    </font>
    <font>
      <sz val="16"/>
      <name val="Arial"/>
      <family val="2"/>
    </font>
    <font>
      <u/>
      <sz val="10"/>
      <color indexed="12"/>
      <name val="Arial"/>
      <family val="2"/>
    </font>
    <font>
      <b/>
      <sz val="14"/>
      <name val="Arial"/>
      <family val="2"/>
    </font>
    <font>
      <sz val="20"/>
      <name val="Arial"/>
      <family val="2"/>
    </font>
    <font>
      <sz val="14"/>
      <name val="Arial"/>
      <family val="2"/>
    </font>
    <font>
      <u/>
      <sz val="8"/>
      <color indexed="12"/>
      <name val="Arial"/>
      <family val="2"/>
    </font>
  </fonts>
  <fills count="3">
    <fill>
      <patternFill patternType="none"/>
    </fill>
    <fill>
      <patternFill patternType="gray125"/>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90">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wrapText="1"/>
    </xf>
    <xf numFmtId="44" fontId="0" fillId="0" borderId="0" xfId="1" applyFont="1" applyAlignment="1">
      <alignment horizontal="center"/>
    </xf>
    <xf numFmtId="44" fontId="3" fillId="0" borderId="0" xfId="0" applyNumberFormat="1" applyFont="1" applyAlignment="1">
      <alignment horizontal="center"/>
    </xf>
    <xf numFmtId="0" fontId="0" fillId="0" borderId="0" xfId="0" applyAlignment="1"/>
    <xf numFmtId="0" fontId="2" fillId="0" borderId="0" xfId="0" applyFont="1"/>
    <xf numFmtId="0" fontId="2"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xf>
    <xf numFmtId="44" fontId="7" fillId="0" borderId="0" xfId="1" applyFont="1" applyAlignment="1">
      <alignment horizontal="center"/>
    </xf>
    <xf numFmtId="44" fontId="0" fillId="0" borderId="0" xfId="0" applyNumberFormat="1"/>
    <xf numFmtId="0" fontId="2" fillId="0" borderId="0" xfId="0" applyFont="1" applyAlignment="1">
      <alignment horizontal="center" vertical="center"/>
    </xf>
    <xf numFmtId="44" fontId="2" fillId="0" borderId="0" xfId="1" applyFont="1" applyAlignment="1">
      <alignment horizontal="center" vertical="center" wrapText="1"/>
    </xf>
    <xf numFmtId="0" fontId="2" fillId="0" borderId="0" xfId="0" applyFont="1" applyAlignment="1">
      <alignment horizontal="center" vertical="center" wrapText="1"/>
    </xf>
    <xf numFmtId="0" fontId="5" fillId="2" borderId="0" xfId="0" applyFont="1" applyFill="1" applyAlignment="1">
      <alignment horizontal="center" vertical="center"/>
    </xf>
    <xf numFmtId="0" fontId="6" fillId="0" borderId="0" xfId="0" applyFont="1" applyAlignment="1">
      <alignment horizontal="center" vertical="center"/>
    </xf>
    <xf numFmtId="44" fontId="2" fillId="0" borderId="0" xfId="0" applyNumberFormat="1" applyFont="1" applyAlignment="1">
      <alignment horizontal="center" vertical="center"/>
    </xf>
    <xf numFmtId="0" fontId="2" fillId="0" borderId="0" xfId="0" applyFont="1" applyFill="1" applyAlignment="1">
      <alignment horizontal="center" vertical="center"/>
    </xf>
    <xf numFmtId="0" fontId="7" fillId="0" borderId="0" xfId="0" applyFont="1" applyAlignment="1">
      <alignment horizontal="center" vertical="center"/>
    </xf>
    <xf numFmtId="44" fontId="6" fillId="0" borderId="0" xfId="1" applyFont="1" applyAlignment="1">
      <alignment horizontal="center" vertical="center"/>
    </xf>
    <xf numFmtId="44" fontId="2" fillId="0" borderId="0" xfId="1" applyFont="1" applyAlignment="1">
      <alignment horizontal="center" vertical="center"/>
    </xf>
    <xf numFmtId="44" fontId="7" fillId="0" borderId="0" xfId="1" applyFont="1" applyAlignment="1">
      <alignment horizontal="center" vertical="center"/>
    </xf>
    <xf numFmtId="44" fontId="2" fillId="2" borderId="0" xfId="1"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xf>
    <xf numFmtId="0" fontId="0" fillId="0" borderId="0" xfId="0" applyFill="1" applyBorder="1" applyAlignment="1">
      <alignment horizontal="left"/>
    </xf>
    <xf numFmtId="0" fontId="5" fillId="0" borderId="0" xfId="0" applyFont="1" applyFill="1" applyBorder="1" applyAlignment="1">
      <alignment horizontal="center"/>
    </xf>
    <xf numFmtId="0" fontId="3" fillId="0" borderId="0" xfId="0" applyFont="1" applyBorder="1" applyAlignment="1">
      <alignment horizontal="center" wrapText="1"/>
    </xf>
    <xf numFmtId="0" fontId="1" fillId="2" borderId="0" xfId="0" applyFont="1" applyFill="1" applyAlignment="1">
      <alignment horizontal="center" vertical="center"/>
    </xf>
    <xf numFmtId="44" fontId="3" fillId="0" borderId="0" xfId="1" applyFont="1" applyAlignment="1">
      <alignment horizontal="center" wrapText="1"/>
    </xf>
    <xf numFmtId="165" fontId="0" fillId="0" borderId="0" xfId="0" applyNumberFormat="1" applyFill="1" applyBorder="1" applyAlignment="1">
      <alignment horizontal="center"/>
    </xf>
    <xf numFmtId="0" fontId="10" fillId="0" borderId="0" xfId="2" applyAlignment="1" applyProtection="1">
      <alignment horizontal="right"/>
    </xf>
    <xf numFmtId="0" fontId="2" fillId="2" borderId="1" xfId="0" applyFont="1" applyFill="1" applyBorder="1" applyProtection="1">
      <protection locked="0"/>
    </xf>
    <xf numFmtId="22" fontId="2" fillId="0" borderId="0" xfId="0" applyNumberFormat="1" applyFont="1"/>
    <xf numFmtId="0" fontId="3" fillId="0" borderId="1" xfId="0" applyFont="1" applyBorder="1" applyAlignment="1">
      <alignment horizontal="center" wrapText="1"/>
    </xf>
    <xf numFmtId="0" fontId="3" fillId="0" borderId="1" xfId="0" applyFont="1" applyBorder="1" applyAlignment="1">
      <alignment horizontal="center"/>
    </xf>
    <xf numFmtId="44" fontId="3" fillId="0" borderId="1" xfId="1" applyFont="1" applyBorder="1" applyAlignment="1">
      <alignment horizontal="center" wrapText="1"/>
    </xf>
    <xf numFmtId="0" fontId="1" fillId="2" borderId="1" xfId="0" applyFont="1" applyFill="1" applyBorder="1" applyAlignment="1">
      <alignment horizontal="center" vertical="center"/>
    </xf>
    <xf numFmtId="165" fontId="0" fillId="0" borderId="1" xfId="0" applyNumberFormat="1" applyFill="1" applyBorder="1" applyAlignment="1">
      <alignment horizontal="center"/>
    </xf>
    <xf numFmtId="44" fontId="0" fillId="0" borderId="1" xfId="1" applyFont="1" applyBorder="1" applyAlignment="1">
      <alignment horizontal="center"/>
    </xf>
    <xf numFmtId="0" fontId="0" fillId="0" borderId="1" xfId="0" applyBorder="1" applyAlignment="1">
      <alignment horizontal="center"/>
    </xf>
    <xf numFmtId="44" fontId="3" fillId="0" borderId="1" xfId="0" applyNumberFormat="1"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4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4" fontId="6" fillId="0" borderId="1" xfId="1" applyFont="1" applyBorder="1" applyAlignment="1">
      <alignment horizontal="center" vertical="center"/>
    </xf>
    <xf numFmtId="44" fontId="2" fillId="0" borderId="1" xfId="1" applyFont="1" applyBorder="1" applyAlignment="1">
      <alignment horizontal="center" vertical="center"/>
    </xf>
    <xf numFmtId="0" fontId="2" fillId="0" borderId="1" xfId="0" applyFont="1" applyBorder="1" applyAlignment="1">
      <alignment horizontal="left" vertical="center" wrapText="1"/>
    </xf>
    <xf numFmtId="44" fontId="2" fillId="0" borderId="1" xfId="1" applyFont="1" applyBorder="1" applyAlignment="1">
      <alignment horizontal="center" vertical="center" wrapText="1"/>
    </xf>
    <xf numFmtId="44" fontId="7" fillId="0" borderId="1" xfId="1" applyFont="1" applyBorder="1" applyAlignment="1">
      <alignment horizontal="center" vertical="center"/>
    </xf>
    <xf numFmtId="44" fontId="2" fillId="2" borderId="1" xfId="1" applyFont="1" applyFill="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44" fontId="0" fillId="0" borderId="1" xfId="1" applyFont="1" applyBorder="1"/>
    <xf numFmtId="0" fontId="0" fillId="2" borderId="1" xfId="0" applyFill="1" applyBorder="1" applyAlignment="1">
      <alignment horizontal="center"/>
    </xf>
    <xf numFmtId="0" fontId="0" fillId="0" borderId="1" xfId="0" applyBorder="1" applyAlignment="1">
      <alignment horizontal="right"/>
    </xf>
    <xf numFmtId="44" fontId="0" fillId="0" borderId="0" xfId="1" applyFont="1"/>
    <xf numFmtId="0" fontId="2" fillId="0" borderId="0" xfId="0" applyFont="1" applyAlignment="1">
      <alignment horizontal="center" vertical="top" wrapText="1"/>
    </xf>
    <xf numFmtId="0" fontId="13" fillId="0" borderId="12" xfId="0" applyFont="1" applyBorder="1" applyAlignment="1">
      <alignment horizontal="left" vertical="top" wrapText="1"/>
    </xf>
    <xf numFmtId="0" fontId="12" fillId="0" borderId="12" xfId="0" applyFont="1" applyBorder="1" applyAlignment="1">
      <alignment horizontal="left" vertical="top" wrapText="1"/>
    </xf>
    <xf numFmtId="0" fontId="14" fillId="0" borderId="0" xfId="2" applyFont="1" applyAlignment="1" applyProtection="1">
      <alignment horizontal="center"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xf>
    <xf numFmtId="0" fontId="6" fillId="0" borderId="0" xfId="0" applyFont="1" applyBorder="1" applyAlignment="1">
      <alignment horizontal="left"/>
    </xf>
    <xf numFmtId="0" fontId="11" fillId="0" borderId="0" xfId="0" applyFont="1" applyAlignment="1"/>
    <xf numFmtId="0" fontId="0" fillId="0" borderId="0" xfId="0" applyAlignment="1">
      <alignment wrapText="1"/>
    </xf>
    <xf numFmtId="0" fontId="0" fillId="0" borderId="0" xfId="0" applyAlignment="1">
      <alignment horizontal="center" wrapText="1"/>
    </xf>
    <xf numFmtId="167" fontId="2" fillId="0" borderId="0" xfId="0" applyNumberFormat="1" applyFont="1" applyAlignment="1"/>
    <xf numFmtId="0" fontId="9" fillId="0" borderId="0" xfId="0" applyFont="1" applyAlignment="1">
      <alignment horizontal="center" wrapText="1"/>
    </xf>
    <xf numFmtId="0" fontId="9" fillId="0" borderId="0" xfId="0" applyFont="1" applyAlignment="1">
      <alignment wrapText="1"/>
    </xf>
    <xf numFmtId="0" fontId="0" fillId="0" borderId="0" xfId="0"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trlProps/ctrlProp1.xml><?xml version="1.0" encoding="utf-8"?>
<formControlPr xmlns="http://schemas.microsoft.com/office/spreadsheetml/2009/9/main" objectType="CheckBox" fmlaLink="C18" lockText="1" noThreeD="1"/>
</file>

<file path=xl/ctrlProps/ctrlProp2.xml><?xml version="1.0" encoding="utf-8"?>
<formControlPr xmlns="http://schemas.microsoft.com/office/spreadsheetml/2009/9/main" objectType="CheckBox" fmlaLink="C16"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17</xdr:row>
          <xdr:rowOff>38100</xdr:rowOff>
        </xdr:from>
        <xdr:to>
          <xdr:col>2</xdr:col>
          <xdr:colOff>466725</xdr:colOff>
          <xdr:row>17</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19050</xdr:rowOff>
        </xdr:from>
        <xdr:to>
          <xdr:col>2</xdr:col>
          <xdr:colOff>476250</xdr:colOff>
          <xdr:row>15</xdr:row>
          <xdr:rowOff>200025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11</xdr:row>
          <xdr:rowOff>152400</xdr:rowOff>
        </xdr:from>
        <xdr:to>
          <xdr:col>12</xdr:col>
          <xdr:colOff>600075</xdr:colOff>
          <xdr:row>13</xdr:row>
          <xdr:rowOff>0</xdr:rowOff>
        </xdr:to>
        <xdr:sp macro="" textlink="">
          <xdr:nvSpPr>
            <xdr:cNvPr id="2051" name="ListBox1"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37"/>
  <sheetViews>
    <sheetView tabSelected="1" workbookViewId="0">
      <selection activeCell="M10" sqref="M10"/>
    </sheetView>
  </sheetViews>
  <sheetFormatPr defaultRowHeight="12.75" x14ac:dyDescent="0.2"/>
  <cols>
    <col min="1" max="1" width="3" style="1" bestFit="1" customWidth="1"/>
    <col min="2" max="2" width="31.85546875" customWidth="1"/>
    <col min="3" max="3" width="10.42578125" style="1" customWidth="1"/>
    <col min="4" max="4" width="7.85546875" customWidth="1"/>
    <col min="5" max="5" width="16.140625" customWidth="1"/>
    <col min="6" max="6" width="5.5703125" hidden="1" customWidth="1"/>
    <col min="7" max="7" width="5.85546875" hidden="1" customWidth="1"/>
    <col min="8" max="9" width="17.140625" style="1" hidden="1" customWidth="1"/>
    <col min="10" max="10" width="11.5703125" style="1" hidden="1" customWidth="1"/>
    <col min="11" max="11" width="0" hidden="1" customWidth="1"/>
    <col min="12" max="12" width="10.28515625" customWidth="1"/>
    <col min="13" max="13" width="22" customWidth="1"/>
    <col min="14" max="14" width="18.5703125" customWidth="1"/>
    <col min="16" max="16" width="11.85546875" customWidth="1"/>
  </cols>
  <sheetData>
    <row r="1" spans="1:12" ht="20.25" x14ac:dyDescent="0.3">
      <c r="A1" s="1">
        <v>1</v>
      </c>
      <c r="B1" s="87" t="s">
        <v>21</v>
      </c>
      <c r="C1" s="88"/>
      <c r="D1" s="88"/>
      <c r="E1" s="88"/>
      <c r="F1" s="84"/>
      <c r="G1" s="84"/>
      <c r="H1" s="84"/>
      <c r="I1" s="84"/>
      <c r="J1" s="84"/>
      <c r="K1" s="84"/>
      <c r="L1" s="84"/>
    </row>
    <row r="2" spans="1:12" x14ac:dyDescent="0.2">
      <c r="A2" s="1">
        <v>2</v>
      </c>
      <c r="B2" t="s">
        <v>10</v>
      </c>
      <c r="C2" s="86">
        <f ca="1">NOW()</f>
        <v>42002.415201041666</v>
      </c>
      <c r="D2" s="86"/>
      <c r="E2" s="37"/>
    </row>
    <row r="3" spans="1:12" x14ac:dyDescent="0.2">
      <c r="A3" s="1">
        <v>3</v>
      </c>
      <c r="C3" s="35"/>
      <c r="D3" s="35"/>
      <c r="E3" s="35"/>
    </row>
    <row r="4" spans="1:12" ht="18" x14ac:dyDescent="0.25">
      <c r="A4" s="1">
        <v>4</v>
      </c>
      <c r="B4" s="36"/>
      <c r="C4" s="82" t="s">
        <v>11</v>
      </c>
      <c r="D4" s="83"/>
      <c r="E4" s="35"/>
    </row>
    <row r="5" spans="1:12" ht="18" x14ac:dyDescent="0.25">
      <c r="A5" s="1">
        <v>5</v>
      </c>
      <c r="B5" s="36"/>
      <c r="C5" s="82" t="s">
        <v>12</v>
      </c>
      <c r="D5" s="83"/>
      <c r="E5" s="35"/>
    </row>
    <row r="6" spans="1:12" ht="18" x14ac:dyDescent="0.25">
      <c r="A6" s="1">
        <v>6</v>
      </c>
      <c r="B6" s="36"/>
      <c r="C6" s="82" t="s">
        <v>13</v>
      </c>
      <c r="D6" s="83"/>
      <c r="E6" s="35"/>
    </row>
    <row r="7" spans="1:12" ht="18" x14ac:dyDescent="0.25">
      <c r="A7" s="1">
        <v>7</v>
      </c>
      <c r="B7" s="36"/>
      <c r="C7" s="82" t="s">
        <v>14</v>
      </c>
      <c r="D7" s="83"/>
    </row>
    <row r="8" spans="1:12" ht="18" x14ac:dyDescent="0.25">
      <c r="A8" s="1">
        <v>8</v>
      </c>
      <c r="B8" s="36"/>
      <c r="C8" s="82" t="s">
        <v>15</v>
      </c>
      <c r="D8" s="83"/>
    </row>
    <row r="9" spans="1:12" ht="9" customHeight="1" x14ac:dyDescent="0.2">
      <c r="A9" s="1">
        <v>9</v>
      </c>
    </row>
    <row r="10" spans="1:12" ht="146.25" customHeight="1" x14ac:dyDescent="0.2">
      <c r="A10" s="1">
        <v>10</v>
      </c>
      <c r="B10" s="84" t="s">
        <v>29</v>
      </c>
      <c r="C10" s="85"/>
      <c r="D10" s="84"/>
      <c r="E10" s="84"/>
      <c r="F10" s="84"/>
      <c r="G10" s="84"/>
      <c r="H10" s="84"/>
      <c r="I10" s="84"/>
      <c r="J10" s="84"/>
      <c r="K10" s="84"/>
      <c r="L10" s="84"/>
    </row>
    <row r="11" spans="1:12" ht="57.75" customHeight="1" x14ac:dyDescent="0.2">
      <c r="A11" s="1">
        <v>11</v>
      </c>
      <c r="B11" s="38" t="s">
        <v>23</v>
      </c>
      <c r="C11" s="39"/>
      <c r="D11" s="40" t="s">
        <v>9</v>
      </c>
      <c r="E11" s="40" t="s">
        <v>22</v>
      </c>
    </row>
    <row r="12" spans="1:12" x14ac:dyDescent="0.2">
      <c r="A12" s="1">
        <v>12</v>
      </c>
      <c r="B12" s="41">
        <v>0</v>
      </c>
      <c r="C12" s="42"/>
      <c r="D12" s="43">
        <v>10</v>
      </c>
      <c r="E12" s="43">
        <f>B12*D12</f>
        <v>0</v>
      </c>
    </row>
    <row r="13" spans="1:12" x14ac:dyDescent="0.2">
      <c r="A13" s="1">
        <v>13</v>
      </c>
      <c r="B13" s="65" t="s">
        <v>26</v>
      </c>
      <c r="C13" s="64">
        <v>0</v>
      </c>
      <c r="D13" s="63">
        <v>10</v>
      </c>
      <c r="E13" s="66">
        <f>IF(E12=0,0,C13*D13)</f>
        <v>0</v>
      </c>
      <c r="F13" s="6"/>
    </row>
    <row r="14" spans="1:12" x14ac:dyDescent="0.2">
      <c r="A14" s="1">
        <v>14</v>
      </c>
      <c r="B14" s="44"/>
      <c r="C14" s="44"/>
      <c r="D14" s="46"/>
      <c r="E14" s="39" t="s">
        <v>0</v>
      </c>
      <c r="F14" s="31"/>
      <c r="G14" s="31"/>
    </row>
    <row r="15" spans="1:12" ht="19.5" customHeight="1" x14ac:dyDescent="0.2">
      <c r="A15" s="1">
        <v>15</v>
      </c>
      <c r="B15" s="44"/>
      <c r="C15" s="44"/>
      <c r="E15" s="45">
        <f>IF(SUM(E12:E12)=0,0,IF(SUM(E12:E13)&lt;=50,50,SUM(E12:E13)))</f>
        <v>0</v>
      </c>
      <c r="F15" s="29"/>
      <c r="G15" s="30"/>
    </row>
    <row r="16" spans="1:12" ht="33" customHeight="1" x14ac:dyDescent="0.2">
      <c r="A16" s="1">
        <v>16</v>
      </c>
      <c r="B16" s="47" t="s">
        <v>1</v>
      </c>
      <c r="C16" s="48" t="b">
        <v>0</v>
      </c>
      <c r="D16" s="49">
        <v>1.5</v>
      </c>
      <c r="E16" s="50">
        <f>IF(C16=TRUE,(E15*D16)-E15,0)</f>
        <v>0</v>
      </c>
      <c r="F16" s="29"/>
      <c r="G16" s="30"/>
    </row>
    <row r="17" spans="1:17" ht="13.5" customHeight="1" x14ac:dyDescent="0.2">
      <c r="A17" s="1">
        <v>17</v>
      </c>
      <c r="B17" s="51"/>
      <c r="C17" s="52"/>
      <c r="D17" s="46" t="s">
        <v>2</v>
      </c>
      <c r="E17" s="53">
        <f>IF(C16=TRUE,(E15+E16),E15)</f>
        <v>0</v>
      </c>
    </row>
    <row r="18" spans="1:17" ht="16.5" customHeight="1" x14ac:dyDescent="0.2">
      <c r="A18" s="1">
        <v>18</v>
      </c>
      <c r="B18" s="47" t="s">
        <v>3</v>
      </c>
      <c r="C18" s="48" t="b">
        <v>0</v>
      </c>
      <c r="D18" s="51"/>
      <c r="E18" s="54">
        <f>IF(C18=TRUE,E17*0.055,0)</f>
        <v>0</v>
      </c>
    </row>
    <row r="19" spans="1:17" ht="90" x14ac:dyDescent="0.2">
      <c r="A19" s="1">
        <v>19</v>
      </c>
      <c r="B19" s="55" t="s">
        <v>25</v>
      </c>
      <c r="C19" s="52"/>
      <c r="D19" s="51" t="s">
        <v>4</v>
      </c>
      <c r="E19" s="56">
        <f>IF(B12=0,0,IF(E15&lt;=200,5.5,IF(E15&lt;=500,10.5,IF(E15&lt;=1000,21,"end"))))</f>
        <v>0</v>
      </c>
      <c r="Q19" s="12"/>
    </row>
    <row r="20" spans="1:17" x14ac:dyDescent="0.2">
      <c r="A20" s="1">
        <v>20</v>
      </c>
      <c r="B20" s="51"/>
      <c r="C20" s="51"/>
      <c r="D20" s="46" t="s">
        <v>2</v>
      </c>
      <c r="E20" s="57">
        <f>IF(E15=0,0,E17+E19+E18)</f>
        <v>0</v>
      </c>
      <c r="H20" s="15"/>
    </row>
    <row r="21" spans="1:17" ht="33.75" x14ac:dyDescent="0.2">
      <c r="A21" s="1">
        <v>21</v>
      </c>
      <c r="B21" s="51" t="s">
        <v>8</v>
      </c>
      <c r="C21" s="58">
        <v>0</v>
      </c>
      <c r="D21" s="59" t="s">
        <v>6</v>
      </c>
      <c r="E21" s="57">
        <f>C21</f>
        <v>0</v>
      </c>
      <c r="H21" s="15"/>
    </row>
    <row r="22" spans="1:17" ht="45" x14ac:dyDescent="0.2">
      <c r="A22" s="1">
        <v>22</v>
      </c>
      <c r="B22" s="47" t="s">
        <v>24</v>
      </c>
      <c r="C22" s="60"/>
      <c r="D22" s="61" t="s">
        <v>7</v>
      </c>
      <c r="E22" s="53">
        <f>IF(E21&gt;=E20,0,IF(E15=0,0,IF(C16=TRUE,(E17-E21)+E18,IF(E15=20,20,IF(E15&lt;61,20,IF(E21&gt;=E17*0.34,0,IF(E21&lt;E17*0.34,(E17*0.5)-E21,999)))))))</f>
        <v>0</v>
      </c>
    </row>
    <row r="23" spans="1:17" x14ac:dyDescent="0.2">
      <c r="A23" s="1">
        <v>23</v>
      </c>
      <c r="B23" s="51"/>
      <c r="C23" s="51"/>
      <c r="D23" s="62" t="s">
        <v>5</v>
      </c>
      <c r="E23" s="57">
        <f>(E20-E21)-E22</f>
        <v>0</v>
      </c>
    </row>
    <row r="24" spans="1:17" s="1" customFormat="1" ht="23.25" customHeight="1" thickBot="1" x14ac:dyDescent="0.25">
      <c r="A24" s="1">
        <v>24</v>
      </c>
      <c r="B24" s="67" t="s">
        <v>16</v>
      </c>
      <c r="C24" s="67"/>
      <c r="D24" s="67"/>
      <c r="E24" s="67"/>
      <c r="F24" s="67"/>
      <c r="G24" s="7"/>
      <c r="L24" s="10"/>
      <c r="M24" s="8"/>
      <c r="N24" s="10"/>
      <c r="O24" s="10"/>
      <c r="P24" s="8"/>
      <c r="Q24" s="11"/>
    </row>
    <row r="25" spans="1:17" x14ac:dyDescent="0.2">
      <c r="A25" s="1">
        <v>25</v>
      </c>
      <c r="B25" s="71"/>
      <c r="C25" s="72"/>
      <c r="D25" s="72"/>
      <c r="E25" s="72"/>
      <c r="F25" s="73"/>
      <c r="G25" s="7"/>
    </row>
    <row r="26" spans="1:17" x14ac:dyDescent="0.2">
      <c r="A26" s="1">
        <v>26</v>
      </c>
      <c r="B26" s="74"/>
      <c r="C26" s="75"/>
      <c r="D26" s="75"/>
      <c r="E26" s="75"/>
      <c r="F26" s="76"/>
      <c r="G26" s="7"/>
    </row>
    <row r="27" spans="1:17" x14ac:dyDescent="0.2">
      <c r="A27" s="1">
        <v>27</v>
      </c>
      <c r="B27" s="74"/>
      <c r="C27" s="75"/>
      <c r="D27" s="75"/>
      <c r="E27" s="75"/>
      <c r="F27" s="76"/>
      <c r="G27" s="7"/>
    </row>
    <row r="28" spans="1:17" x14ac:dyDescent="0.2">
      <c r="A28" s="1">
        <v>28</v>
      </c>
      <c r="B28" s="74"/>
      <c r="C28" s="75"/>
      <c r="D28" s="75"/>
      <c r="E28" s="75"/>
      <c r="F28" s="76"/>
      <c r="G28" s="7"/>
    </row>
    <row r="29" spans="1:17" x14ac:dyDescent="0.2">
      <c r="A29" s="1">
        <v>29</v>
      </c>
      <c r="B29" s="74"/>
      <c r="C29" s="75"/>
      <c r="D29" s="75"/>
      <c r="E29" s="75"/>
      <c r="F29" s="76"/>
      <c r="G29" s="7"/>
    </row>
    <row r="30" spans="1:17" ht="13.5" thickBot="1" x14ac:dyDescent="0.25">
      <c r="A30" s="1">
        <v>30</v>
      </c>
      <c r="B30" s="77"/>
      <c r="C30" s="78"/>
      <c r="D30" s="78"/>
      <c r="E30" s="78"/>
      <c r="F30" s="79"/>
      <c r="G30" s="7"/>
    </row>
    <row r="31" spans="1:17" ht="13.5" thickBot="1" x14ac:dyDescent="0.25">
      <c r="A31" s="1">
        <v>31</v>
      </c>
      <c r="B31" s="9"/>
      <c r="C31" s="7"/>
      <c r="D31" s="7"/>
      <c r="E31" s="7"/>
      <c r="F31" s="7"/>
      <c r="G31" s="7"/>
    </row>
    <row r="32" spans="1:17" ht="48" customHeight="1" thickBot="1" x14ac:dyDescent="0.25">
      <c r="A32" s="1">
        <v>32</v>
      </c>
      <c r="B32" s="37">
        <f ca="1">NOW()</f>
        <v>42002.415201041666</v>
      </c>
      <c r="C32" s="80" t="s">
        <v>19</v>
      </c>
      <c r="D32" s="81"/>
      <c r="E32" s="80" t="s">
        <v>20</v>
      </c>
      <c r="F32" s="81"/>
      <c r="G32" s="7"/>
    </row>
    <row r="33" spans="1:8" ht="25.5" x14ac:dyDescent="0.2">
      <c r="A33" s="1">
        <v>33</v>
      </c>
      <c r="B33" s="68" t="s">
        <v>17</v>
      </c>
      <c r="C33" s="69"/>
      <c r="D33" s="69"/>
      <c r="E33" s="69"/>
      <c r="F33" s="69"/>
      <c r="H33" s="7"/>
    </row>
    <row r="34" spans="1:8" x14ac:dyDescent="0.2">
      <c r="A34" s="1">
        <v>34</v>
      </c>
      <c r="B34" s="70"/>
      <c r="C34" s="70"/>
      <c r="D34" s="70"/>
      <c r="E34" s="70"/>
      <c r="F34" s="70"/>
      <c r="G34" s="7"/>
    </row>
    <row r="35" spans="1:8" ht="27.75" customHeight="1" x14ac:dyDescent="0.2">
      <c r="A35" s="1">
        <v>35</v>
      </c>
      <c r="B35" s="67" t="s">
        <v>27</v>
      </c>
      <c r="C35" s="67"/>
      <c r="D35" s="67"/>
      <c r="E35" s="67"/>
      <c r="F35" s="7"/>
      <c r="G35" s="7"/>
    </row>
    <row r="36" spans="1:8" ht="23.25" customHeight="1" x14ac:dyDescent="0.2">
      <c r="A36" s="1">
        <v>36</v>
      </c>
      <c r="B36" s="67" t="s">
        <v>18</v>
      </c>
      <c r="C36" s="67"/>
      <c r="D36" s="67"/>
      <c r="E36" s="67"/>
      <c r="F36" s="7"/>
      <c r="G36" s="7"/>
    </row>
    <row r="37" spans="1:8" x14ac:dyDescent="0.2">
      <c r="A37" s="1">
        <v>37</v>
      </c>
      <c r="B37" s="67" t="s">
        <v>28</v>
      </c>
      <c r="C37" s="67"/>
      <c r="D37" s="67"/>
      <c r="E37" s="67"/>
      <c r="F37" s="7"/>
      <c r="G37" s="7"/>
    </row>
  </sheetData>
  <mergeCells count="17">
    <mergeCell ref="C2:D2"/>
    <mergeCell ref="B1:L1"/>
    <mergeCell ref="B24:F24"/>
    <mergeCell ref="C6:D6"/>
    <mergeCell ref="C7:D7"/>
    <mergeCell ref="C8:D8"/>
    <mergeCell ref="B10:L10"/>
    <mergeCell ref="C4:D4"/>
    <mergeCell ref="C5:D5"/>
    <mergeCell ref="B37:E37"/>
    <mergeCell ref="B33:F33"/>
    <mergeCell ref="B34:F34"/>
    <mergeCell ref="B35:E35"/>
    <mergeCell ref="B25:F30"/>
    <mergeCell ref="C32:D32"/>
    <mergeCell ref="E32:F32"/>
    <mergeCell ref="B36:E36"/>
  </mergeCells>
  <phoneticPr fontId="2" type="noConversion"/>
  <printOptions headings="1" gridLines="1"/>
  <pageMargins left="0.75" right="0.75" top="1" bottom="1" header="0.5" footer="0.5"/>
  <pageSetup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ltText="Check to pay WI tax.">
                <anchor moveWithCells="1">
                  <from>
                    <xdr:col>2</xdr:col>
                    <xdr:colOff>161925</xdr:colOff>
                    <xdr:row>17</xdr:row>
                    <xdr:rowOff>38100</xdr:rowOff>
                  </from>
                  <to>
                    <xdr:col>2</xdr:col>
                    <xdr:colOff>466725</xdr:colOff>
                    <xdr:row>17</xdr:row>
                    <xdr:rowOff>95250</xdr:rowOff>
                  </to>
                </anchor>
              </controlPr>
            </control>
          </mc:Choice>
        </mc:AlternateContent>
        <mc:AlternateContent xmlns:mc="http://schemas.openxmlformats.org/markup-compatibility/2006">
          <mc:Choice Requires="x14">
            <control shapeId="1076" r:id="rId5" name="Check Box 52">
              <controlPr defaultSize="0" autoFill="0" autoLine="0" autoPict="0" altText="Check to pay WI tax.">
                <anchor moveWithCells="1">
                  <from>
                    <xdr:col>2</xdr:col>
                    <xdr:colOff>171450</xdr:colOff>
                    <xdr:row>15</xdr:row>
                    <xdr:rowOff>19050</xdr:rowOff>
                  </from>
                  <to>
                    <xdr:col>2</xdr:col>
                    <xdr:colOff>476250</xdr:colOff>
                    <xdr:row>15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J13:M36"/>
  <sheetViews>
    <sheetView workbookViewId="0">
      <selection activeCell="C10" sqref="B7:C10"/>
    </sheetView>
  </sheetViews>
  <sheetFormatPr defaultRowHeight="12.75" x14ac:dyDescent="0.2"/>
  <cols>
    <col min="10" max="10" width="19.85546875" customWidth="1"/>
  </cols>
  <sheetData>
    <row r="13" spans="11:13" x14ac:dyDescent="0.2">
      <c r="K13" s="89"/>
      <c r="L13" s="89"/>
      <c r="M13" s="89"/>
    </row>
    <row r="23" spans="10:13" ht="40.5" customHeight="1" x14ac:dyDescent="0.2">
      <c r="J23" s="3"/>
      <c r="K23" s="2"/>
      <c r="L23" s="33"/>
      <c r="M23" s="33"/>
    </row>
    <row r="24" spans="10:13" x14ac:dyDescent="0.2">
      <c r="J24" s="32"/>
      <c r="K24" s="34"/>
      <c r="L24" s="4"/>
      <c r="M24" s="4"/>
    </row>
    <row r="25" spans="10:13" x14ac:dyDescent="0.2">
      <c r="J25" s="32"/>
      <c r="K25" s="34"/>
      <c r="L25" s="4"/>
      <c r="M25" s="4"/>
    </row>
    <row r="26" spans="10:13" x14ac:dyDescent="0.2">
      <c r="J26" s="1"/>
      <c r="K26" s="1"/>
      <c r="M26" s="2"/>
    </row>
    <row r="27" spans="10:13" x14ac:dyDescent="0.2">
      <c r="J27" s="1"/>
      <c r="K27" s="1"/>
      <c r="M27" s="5"/>
    </row>
    <row r="28" spans="10:13" x14ac:dyDescent="0.2">
      <c r="J28" s="1"/>
      <c r="K28" s="1"/>
      <c r="M28" s="5"/>
    </row>
    <row r="29" spans="10:13" x14ac:dyDescent="0.2">
      <c r="J29" s="15"/>
      <c r="K29" s="16"/>
      <c r="L29" s="17"/>
      <c r="M29" s="18"/>
    </row>
    <row r="30" spans="10:13" x14ac:dyDescent="0.2">
      <c r="J30" s="13"/>
      <c r="K30" s="19"/>
      <c r="L30" s="20"/>
      <c r="M30" s="21"/>
    </row>
    <row r="31" spans="10:13" x14ac:dyDescent="0.2">
      <c r="J31" s="15"/>
      <c r="K31" s="16"/>
      <c r="L31" s="13"/>
      <c r="M31" s="22"/>
    </row>
    <row r="32" spans="10:13" x14ac:dyDescent="0.2">
      <c r="J32" s="15"/>
      <c r="K32" s="19"/>
      <c r="L32" s="13"/>
      <c r="M32" s="14"/>
    </row>
    <row r="33" spans="10:13" x14ac:dyDescent="0.2">
      <c r="J33" s="13"/>
      <c r="K33" s="13"/>
      <c r="L33" s="20"/>
      <c r="M33" s="23"/>
    </row>
    <row r="34" spans="10:13" x14ac:dyDescent="0.2">
      <c r="J34" s="13"/>
      <c r="K34" s="24"/>
      <c r="L34" s="25"/>
      <c r="M34" s="23"/>
    </row>
    <row r="35" spans="10:13" x14ac:dyDescent="0.2">
      <c r="J35" s="13"/>
      <c r="K35" s="26"/>
      <c r="L35" s="27"/>
      <c r="M35" s="21"/>
    </row>
    <row r="36" spans="10:13" x14ac:dyDescent="0.2">
      <c r="J36" s="13"/>
      <c r="K36" s="13"/>
      <c r="L36" s="28"/>
      <c r="M36" s="23"/>
    </row>
  </sheetData>
  <mergeCells count="1">
    <mergeCell ref="K13:M13"/>
  </mergeCells>
  <phoneticPr fontId="2" type="noConversion"/>
  <pageMargins left="0.75" right="0.75" top="1" bottom="1" header="0.5" footer="0.5"/>
  <headerFooter alignWithMargins="0"/>
  <drawing r:id="rId1"/>
  <legacyDrawing r:id="rId2"/>
  <controls>
    <mc:AlternateContent xmlns:mc="http://schemas.openxmlformats.org/markup-compatibility/2006">
      <mc:Choice Requires="x14">
        <control shapeId="2051" r:id="rId3" name="ListBox1">
          <controlPr defaultSize="0" autoLine="0" r:id="rId4">
            <anchor moveWithCells="1">
              <from>
                <xdr:col>10</xdr:col>
                <xdr:colOff>0</xdr:colOff>
                <xdr:row>11</xdr:row>
                <xdr:rowOff>152400</xdr:rowOff>
              </from>
              <to>
                <xdr:col>12</xdr:col>
                <xdr:colOff>600075</xdr:colOff>
                <xdr:row>13</xdr:row>
                <xdr:rowOff>0</xdr:rowOff>
              </to>
            </anchor>
          </controlPr>
        </control>
      </mc:Choice>
      <mc:Fallback>
        <control shapeId="2051" r:id="rId3" name="Lis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cp:lastModifiedBy>
  <cp:lastPrinted>2006-06-25T20:08:45Z</cp:lastPrinted>
  <dcterms:created xsi:type="dcterms:W3CDTF">2006-06-25T16:11:47Z</dcterms:created>
  <dcterms:modified xsi:type="dcterms:W3CDTF">2014-12-29T15:58:12Z</dcterms:modified>
</cp:coreProperties>
</file>